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am\Desktop\SSI Worksheet\"/>
    </mc:Choice>
  </mc:AlternateContent>
  <xr:revisionPtr revIDLastSave="0" documentId="13_ncr:1_{1E4F6384-A429-46D4-8035-1833C5AD3E1D}" xr6:coauthVersionLast="47" xr6:coauthVersionMax="47" xr10:uidLastSave="{00000000-0000-0000-0000-000000000000}"/>
  <bookViews>
    <workbookView xWindow="-108" yWindow="-108" windowWidth="23256" windowHeight="12456" xr2:uid="{F007A8A7-0E24-462B-AAAD-F9477635EF30}"/>
  </bookViews>
  <sheets>
    <sheet name="SSI" sheetId="4" r:id="rId1"/>
    <sheet name="IRR" sheetId="1" r:id="rId2"/>
    <sheet name="MIRR" sheetId="2" r:id="rId3"/>
    <sheet name="XIRR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3" l="1"/>
  <c r="C14" i="3"/>
  <c r="C13" i="3"/>
  <c r="C12" i="3"/>
  <c r="C10" i="3"/>
  <c r="C9" i="3"/>
  <c r="C8" i="3"/>
  <c r="C7" i="3"/>
  <c r="C6" i="3"/>
  <c r="C11" i="3"/>
  <c r="C5" i="3"/>
  <c r="C4" i="3"/>
  <c r="B19" i="2"/>
  <c r="B18" i="1"/>
  <c r="B16" i="1"/>
</calcChain>
</file>

<file path=xl/sharedStrings.xml><?xml version="1.0" encoding="utf-8"?>
<sst xmlns="http://schemas.openxmlformats.org/spreadsheetml/2006/main" count="49" uniqueCount="21">
  <si>
    <t>How to Calculate IRR in Excel?</t>
  </si>
  <si>
    <t>Initial</t>
  </si>
  <si>
    <t>Return in First Year</t>
  </si>
  <si>
    <t>Return in Second Year</t>
  </si>
  <si>
    <t>Return in Third Year</t>
  </si>
  <si>
    <t>Return in Fourth Year</t>
  </si>
  <si>
    <t>Return in Fifth Year</t>
  </si>
  <si>
    <t>Return in Sixth Year</t>
  </si>
  <si>
    <t>Return in Seventh Year</t>
  </si>
  <si>
    <t>Return in Eighth Year</t>
  </si>
  <si>
    <t>Return in Ninth Year</t>
  </si>
  <si>
    <t>Return in Tenth Year</t>
  </si>
  <si>
    <t>Values(in $)</t>
  </si>
  <si>
    <t>Investment/Income</t>
  </si>
  <si>
    <t>IRR after the Fifth Year</t>
  </si>
  <si>
    <t>IRR after the Seventh Year</t>
  </si>
  <si>
    <t>Interest Rate for the Initial Loan</t>
  </si>
  <si>
    <t>Interest Rate for Reinvested Profits</t>
  </si>
  <si>
    <t>MIRR after Sixth Year</t>
  </si>
  <si>
    <t>Dates</t>
  </si>
  <si>
    <t>XIRR after Tenth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</si>
</sst>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9" fontId="0" fillId="0" borderId="0" xfId="0" applyNumberFormat="1"/>
    <xf numFmtId="14" fontId="0" fillId="0" borderId="0" xfId="0" applyNumberFormat="1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198120</xdr:colOff>
      <xdr:row>26</xdr:row>
      <xdr:rowOff>157163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3091B9-8BEE-52A3-B115-AF160D9E0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32520" cy="4912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61CC2-A673-4D9F-B26A-684364775750}">
  <dimension ref="A1"/>
  <sheetViews>
    <sheetView tabSelected="1" workbookViewId="0"/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BBE05-CFE9-4B7E-9B37-1B3C506131D8}">
  <dimension ref="A1:D18"/>
  <sheetViews>
    <sheetView workbookViewId="0">
      <selection sqref="A1:B14"/>
    </sheetView>
  </sheetViews>
  <sheetFormatPr defaultRowHeight="14.4" x14ac:dyDescent="0.3"/>
  <cols>
    <col min="1" max="1" width="29.33203125" customWidth="1"/>
    <col min="2" max="2" width="14.44140625" customWidth="1"/>
    <col min="3" max="3" width="12.109375" customWidth="1"/>
  </cols>
  <sheetData>
    <row r="1" spans="1:4" x14ac:dyDescent="0.3">
      <c r="A1" s="1" t="s">
        <v>0</v>
      </c>
    </row>
    <row r="3" spans="1:4" x14ac:dyDescent="0.3">
      <c r="A3" s="4" t="s">
        <v>13</v>
      </c>
      <c r="B3" s="4" t="s">
        <v>12</v>
      </c>
    </row>
    <row r="4" spans="1:4" x14ac:dyDescent="0.3">
      <c r="A4" s="2" t="s">
        <v>1</v>
      </c>
      <c r="B4" s="3">
        <v>-50000</v>
      </c>
    </row>
    <row r="5" spans="1:4" x14ac:dyDescent="0.3">
      <c r="A5" s="2" t="s">
        <v>2</v>
      </c>
      <c r="B5" s="3">
        <v>15000</v>
      </c>
    </row>
    <row r="6" spans="1:4" x14ac:dyDescent="0.3">
      <c r="A6" s="2" t="s">
        <v>3</v>
      </c>
      <c r="B6" s="3">
        <v>18000</v>
      </c>
    </row>
    <row r="7" spans="1:4" x14ac:dyDescent="0.3">
      <c r="A7" s="2" t="s">
        <v>4</v>
      </c>
      <c r="B7" s="3">
        <v>22000</v>
      </c>
    </row>
    <row r="8" spans="1:4" x14ac:dyDescent="0.3">
      <c r="A8" s="2" t="s">
        <v>5</v>
      </c>
      <c r="B8" s="3">
        <v>16000</v>
      </c>
    </row>
    <row r="9" spans="1:4" x14ac:dyDescent="0.3">
      <c r="A9" s="2" t="s">
        <v>6</v>
      </c>
      <c r="B9" s="3">
        <v>18000</v>
      </c>
    </row>
    <row r="10" spans="1:4" x14ac:dyDescent="0.3">
      <c r="A10" s="2" t="s">
        <v>7</v>
      </c>
      <c r="B10" s="3">
        <v>35000</v>
      </c>
    </row>
    <row r="11" spans="1:4" x14ac:dyDescent="0.3">
      <c r="A11" s="2" t="s">
        <v>8</v>
      </c>
      <c r="B11" s="3">
        <v>27000</v>
      </c>
    </row>
    <row r="12" spans="1:4" x14ac:dyDescent="0.3">
      <c r="A12" s="2" t="s">
        <v>9</v>
      </c>
      <c r="B12" s="3">
        <v>30000</v>
      </c>
    </row>
    <row r="13" spans="1:4" x14ac:dyDescent="0.3">
      <c r="A13" s="2" t="s">
        <v>10</v>
      </c>
      <c r="B13" s="3">
        <v>35000</v>
      </c>
    </row>
    <row r="14" spans="1:4" x14ac:dyDescent="0.3">
      <c r="A14" s="2" t="s">
        <v>11</v>
      </c>
      <c r="B14" s="3">
        <v>33000</v>
      </c>
    </row>
    <row r="16" spans="1:4" x14ac:dyDescent="0.3">
      <c r="A16" s="2" t="s">
        <v>14</v>
      </c>
      <c r="B16" s="5">
        <f>IRR(B4:B9)</f>
        <v>0.22351448133297214</v>
      </c>
      <c r="D16" s="5"/>
    </row>
    <row r="17" spans="1:2" x14ac:dyDescent="0.3">
      <c r="B17" s="5"/>
    </row>
    <row r="18" spans="1:2" x14ac:dyDescent="0.3">
      <c r="A18" s="2" t="s">
        <v>15</v>
      </c>
      <c r="B18" s="5">
        <f>IRR(B4:B11,45)</f>
        <v>0.3318990534463957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FD8BB-0F2C-4E8D-A831-EA4C9AB3F740}">
  <dimension ref="A1:B19"/>
  <sheetViews>
    <sheetView workbookViewId="0">
      <selection activeCell="B19" sqref="B19"/>
    </sheetView>
  </sheetViews>
  <sheetFormatPr defaultRowHeight="14.4" x14ac:dyDescent="0.3"/>
  <cols>
    <col min="1" max="1" width="30.109375" bestFit="1" customWidth="1"/>
    <col min="2" max="2" width="14.21875" customWidth="1"/>
  </cols>
  <sheetData>
    <row r="1" spans="1:2" x14ac:dyDescent="0.3">
      <c r="A1" s="1" t="s">
        <v>0</v>
      </c>
    </row>
    <row r="3" spans="1:2" x14ac:dyDescent="0.3">
      <c r="A3" s="4" t="s">
        <v>13</v>
      </c>
      <c r="B3" s="4" t="s">
        <v>12</v>
      </c>
    </row>
    <row r="4" spans="1:2" x14ac:dyDescent="0.3">
      <c r="A4" s="2" t="s">
        <v>1</v>
      </c>
      <c r="B4" s="3">
        <v>-50000</v>
      </c>
    </row>
    <row r="5" spans="1:2" x14ac:dyDescent="0.3">
      <c r="A5" s="2" t="s">
        <v>2</v>
      </c>
      <c r="B5" s="3">
        <v>15000</v>
      </c>
    </row>
    <row r="6" spans="1:2" x14ac:dyDescent="0.3">
      <c r="A6" s="2" t="s">
        <v>3</v>
      </c>
      <c r="B6" s="3">
        <v>18000</v>
      </c>
    </row>
    <row r="7" spans="1:2" x14ac:dyDescent="0.3">
      <c r="A7" s="2" t="s">
        <v>4</v>
      </c>
      <c r="B7" s="3">
        <v>22000</v>
      </c>
    </row>
    <row r="8" spans="1:2" x14ac:dyDescent="0.3">
      <c r="A8" s="2" t="s">
        <v>5</v>
      </c>
      <c r="B8" s="3">
        <v>16000</v>
      </c>
    </row>
    <row r="9" spans="1:2" x14ac:dyDescent="0.3">
      <c r="A9" s="2" t="s">
        <v>6</v>
      </c>
      <c r="B9" s="3">
        <v>18000</v>
      </c>
    </row>
    <row r="10" spans="1:2" x14ac:dyDescent="0.3">
      <c r="A10" s="2" t="s">
        <v>7</v>
      </c>
      <c r="B10" s="3">
        <v>35000</v>
      </c>
    </row>
    <row r="11" spans="1:2" x14ac:dyDescent="0.3">
      <c r="A11" s="2" t="s">
        <v>8</v>
      </c>
      <c r="B11" s="3">
        <v>27000</v>
      </c>
    </row>
    <row r="12" spans="1:2" x14ac:dyDescent="0.3">
      <c r="A12" s="2" t="s">
        <v>9</v>
      </c>
      <c r="B12" s="3">
        <v>30000</v>
      </c>
    </row>
    <row r="13" spans="1:2" x14ac:dyDescent="0.3">
      <c r="A13" s="2" t="s">
        <v>10</v>
      </c>
      <c r="B13" s="3">
        <v>35000</v>
      </c>
    </row>
    <row r="14" spans="1:2" x14ac:dyDescent="0.3">
      <c r="A14" s="2" t="s">
        <v>11</v>
      </c>
      <c r="B14" s="3">
        <v>33000</v>
      </c>
    </row>
    <row r="16" spans="1:2" x14ac:dyDescent="0.3">
      <c r="A16" s="2" t="s">
        <v>16</v>
      </c>
      <c r="B16" s="2">
        <v>0.1</v>
      </c>
    </row>
    <row r="17" spans="1:2" x14ac:dyDescent="0.3">
      <c r="A17" s="2" t="s">
        <v>17</v>
      </c>
      <c r="B17" s="2">
        <v>0.33</v>
      </c>
    </row>
    <row r="19" spans="1:2" x14ac:dyDescent="0.3">
      <c r="A19" s="2" t="s">
        <v>18</v>
      </c>
      <c r="B19" s="5">
        <f>MIRR(B4:B10,B16,B17)</f>
        <v>0.31432788389597244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D68B8-2082-4B25-BAC8-4C27D5AF9A46}">
  <dimension ref="A1:E16"/>
  <sheetViews>
    <sheetView workbookViewId="0">
      <selection activeCell="B16" sqref="B16"/>
    </sheetView>
  </sheetViews>
  <sheetFormatPr defaultRowHeight="14.4" x14ac:dyDescent="0.3"/>
  <cols>
    <col min="1" max="1" width="26.33203125" bestFit="1" customWidth="1"/>
    <col min="2" max="2" width="10.88671875" bestFit="1" customWidth="1"/>
    <col min="3" max="3" width="16.77734375" customWidth="1"/>
  </cols>
  <sheetData>
    <row r="1" spans="1:5" x14ac:dyDescent="0.3">
      <c r="A1" s="1" t="s">
        <v>0</v>
      </c>
    </row>
    <row r="3" spans="1:5" x14ac:dyDescent="0.3">
      <c r="A3" s="4" t="s">
        <v>13</v>
      </c>
      <c r="B3" s="4" t="s">
        <v>12</v>
      </c>
      <c r="C3" s="4" t="s">
        <v>19</v>
      </c>
    </row>
    <row r="4" spans="1:5" x14ac:dyDescent="0.3">
      <c r="A4" s="2" t="s">
        <v>1</v>
      </c>
      <c r="B4" s="3">
        <v>-50000</v>
      </c>
      <c r="C4" s="7">
        <f>DATE(2021,1,5)</f>
        <v>44201</v>
      </c>
    </row>
    <row r="5" spans="1:5" x14ac:dyDescent="0.3">
      <c r="A5" s="2" t="s">
        <v>2</v>
      </c>
      <c r="B5" s="3">
        <v>15000</v>
      </c>
      <c r="C5" s="7">
        <f>DATE(2021,1,20)</f>
        <v>44216</v>
      </c>
    </row>
    <row r="6" spans="1:5" x14ac:dyDescent="0.3">
      <c r="A6" s="2" t="s">
        <v>3</v>
      </c>
      <c r="B6" s="3">
        <v>18000</v>
      </c>
      <c r="C6" s="7">
        <f>DATE(2021,2,10)</f>
        <v>44237</v>
      </c>
      <c r="E6" s="6"/>
    </row>
    <row r="7" spans="1:5" x14ac:dyDescent="0.3">
      <c r="A7" s="2" t="s">
        <v>4</v>
      </c>
      <c r="B7" s="3">
        <v>22000</v>
      </c>
      <c r="C7" s="7">
        <f>DATE(2021,3,15)</f>
        <v>44270</v>
      </c>
      <c r="E7" s="6"/>
    </row>
    <row r="8" spans="1:5" x14ac:dyDescent="0.3">
      <c r="A8" s="2" t="s">
        <v>5</v>
      </c>
      <c r="B8" s="3">
        <v>16000</v>
      </c>
      <c r="C8" s="7">
        <f>DATE(2021,4,30)</f>
        <v>44316</v>
      </c>
      <c r="E8" s="6"/>
    </row>
    <row r="9" spans="1:5" x14ac:dyDescent="0.3">
      <c r="A9" s="2" t="s">
        <v>6</v>
      </c>
      <c r="B9" s="3">
        <v>18000</v>
      </c>
      <c r="C9" s="7">
        <f>DATE(2021,5,7)</f>
        <v>44323</v>
      </c>
      <c r="E9" s="6"/>
    </row>
    <row r="10" spans="1:5" x14ac:dyDescent="0.3">
      <c r="A10" s="2" t="s">
        <v>7</v>
      </c>
      <c r="B10" s="3">
        <v>35000</v>
      </c>
      <c r="C10" s="7">
        <f>DATE(2021,6,13)</f>
        <v>44360</v>
      </c>
      <c r="E10" s="6"/>
    </row>
    <row r="11" spans="1:5" x14ac:dyDescent="0.3">
      <c r="A11" s="2" t="s">
        <v>8</v>
      </c>
      <c r="B11" s="3">
        <v>27000</v>
      </c>
      <c r="C11" s="7">
        <f>DATE(2021,7,20)</f>
        <v>44397</v>
      </c>
      <c r="E11" s="6"/>
    </row>
    <row r="12" spans="1:5" x14ac:dyDescent="0.3">
      <c r="A12" s="2" t="s">
        <v>9</v>
      </c>
      <c r="B12" s="3">
        <v>30000</v>
      </c>
      <c r="C12" s="7">
        <f>DATE(2021,8,7)</f>
        <v>44415</v>
      </c>
      <c r="E12" s="6"/>
    </row>
    <row r="13" spans="1:5" x14ac:dyDescent="0.3">
      <c r="A13" s="2" t="s">
        <v>10</v>
      </c>
      <c r="B13" s="3">
        <v>35000</v>
      </c>
      <c r="C13" s="7">
        <f>DATE(2021,9,25)</f>
        <v>44464</v>
      </c>
      <c r="E13" s="6"/>
    </row>
    <row r="14" spans="1:5" x14ac:dyDescent="0.3">
      <c r="A14" s="2" t="s">
        <v>11</v>
      </c>
      <c r="B14" s="3">
        <v>33000</v>
      </c>
      <c r="C14" s="7">
        <f>DATE(2021,10,19)</f>
        <v>44488</v>
      </c>
      <c r="E14" s="6"/>
    </row>
    <row r="15" spans="1:5" x14ac:dyDescent="0.3">
      <c r="E15" s="6"/>
    </row>
    <row r="16" spans="1:5" x14ac:dyDescent="0.3">
      <c r="A16" s="2" t="s">
        <v>20</v>
      </c>
      <c r="B16">
        <f>XIRR(B4:B14,C4:C14,0.1)</f>
        <v>116.03639450073241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SSI</vt:lpstr>
      <vt:lpstr>IRR</vt:lpstr>
      <vt:lpstr>MIRR</vt:lpstr>
      <vt:lpstr>XIRR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SimonSezIT</dc:creator>
  <cp:lastModifiedBy>SimonSezIT</cp:lastModifiedBy>
  <dcterms:created xsi:type="dcterms:W3CDTF">2022-10-25T06:27:00Z</dcterms:created>
  <dcterms:modified xsi:type="dcterms:W3CDTF">2022-10-28T12:30:24Z</dcterms:modified>
</cp:coreProperties>
</file>